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<sst xmlns="http://schemas.openxmlformats.org/spreadsheetml/2006/main" count="89" uniqueCount="75">
  <si>
    <t>III. Informacja dodatkowa</t>
  </si>
  <si>
    <t>( załącznik do bilansu oraz rachunku zysków i strat )</t>
  </si>
  <si>
    <t>Stowarzyszenia na Rzecz Dzieci i Młodzieży z Porażeniem Mózgowym i Zespołem Downa :DAJMY DZIECIOM NADZIEJĘ"</t>
  </si>
  <si>
    <t>za rok obrotowy  2011</t>
  </si>
  <si>
    <t>I.</t>
  </si>
  <si>
    <t>1. Charakterystyka stosowanych metod wyceny aktywów i pasywów oraz przyczyna ich zmian</t>
  </si>
  <si>
    <t>w stosunku do roku poprzedniego wg poszczególnych pozycji aktywów i pasywów:</t>
  </si>
  <si>
    <r>
      <t xml:space="preserve">1. Środki trwałe wyceniono na dzień bilansowy i wykazano w bilansie </t>
    </r>
    <r>
      <rPr>
        <b/>
        <i/>
        <sz val="10"/>
        <rFont val="Arial CE"/>
        <family val="2"/>
      </rPr>
      <t xml:space="preserve">w cenach zakupu </t>
    </r>
  </si>
  <si>
    <t>pomniejszone o amortyzację</t>
  </si>
  <si>
    <t xml:space="preserve">2. Zobowiązania wyceniono na dzień bilansowy i wykazano w bilansie: </t>
  </si>
  <si>
    <t xml:space="preserve">              352,00 zł - zobowiązania wobec US</t>
  </si>
  <si>
    <t xml:space="preserve">              376,39 zł – zobowiązania wobec ZUS</t>
  </si>
  <si>
    <t>……………………………………………………………………………………………………………………….</t>
  </si>
  <si>
    <t>3. Sprawozdanie finansowe sporządzone zostało na podstawie ksiąg rachunkowych prowadzonych w roku obrotowym zgodnie z dokumentacją przyjętych zasad rachunkowych.</t>
  </si>
  <si>
    <t>2. Dane uzupełniające o aktywach i pasywach:</t>
  </si>
  <si>
    <t>1) Zmiany w ciagu roku obrotowego wartości środków trwałych,</t>
  </si>
  <si>
    <t>wartości niematerialnych i prawnych oraz długoterminowych</t>
  </si>
  <si>
    <t>aktywów trwałych:</t>
  </si>
  <si>
    <t>a) środki trwałe wartość poczatkowa:                                           w zł i gr.</t>
  </si>
  <si>
    <t>Wyszczególnienie wg pozycji bilansowych</t>
  </si>
  <si>
    <t>wartośc początkowa na początek roku obrotowego</t>
  </si>
  <si>
    <t>Zwiekszenia             z tytułu :                      -zakupów,                     -aktualizacji,                 - inne</t>
  </si>
  <si>
    <t>Zmiejszenia wartości początkowej</t>
  </si>
  <si>
    <t>stan na koniec roku obrotowego</t>
  </si>
  <si>
    <t>Środki trwałe razem                      z tego :</t>
  </si>
  <si>
    <t>1) Budynki</t>
  </si>
  <si>
    <t>2) Urządzenia techniczne</t>
  </si>
  <si>
    <t>3) Środki Transportu</t>
  </si>
  <si>
    <t>4) Pozostałe środki</t>
  </si>
  <si>
    <t>b) umorzenia środków trwałych :</t>
  </si>
  <si>
    <t>w zł i gr .</t>
  </si>
  <si>
    <t>Wyszczególnienie wg pozycji bilansowych                                     ( środków trwałych)</t>
  </si>
  <si>
    <t>Dotychczasowe umorzenie na początek roku obrotowego</t>
  </si>
  <si>
    <t>Zwiekszenia             umorzeń :                      -dotychczasowych,                     -przejętych z zakupów,                        - pozostałych</t>
  </si>
  <si>
    <t>Zmiejszenia umorzeń środków trwałych</t>
  </si>
  <si>
    <t xml:space="preserve">3. Struktura zrealizowanych przychodów działalności statutowej wg jej </t>
  </si>
  <si>
    <t>rodzajów i źródeł, w tym wymaganych statutem:</t>
  </si>
  <si>
    <t>w zł i gr.</t>
  </si>
  <si>
    <t>Wyszczególnienie</t>
  </si>
  <si>
    <t>Przychody za rok</t>
  </si>
  <si>
    <t>Poprzedni 2010</t>
  </si>
  <si>
    <t>Obrotowy 2011</t>
  </si>
  <si>
    <t>kwota</t>
  </si>
  <si>
    <t>% struktury</t>
  </si>
  <si>
    <r>
      <t>Przychody razem</t>
    </r>
    <r>
      <rPr>
        <sz val="11"/>
        <rFont val="Arial CE"/>
        <family val="2"/>
      </rPr>
      <t xml:space="preserve">                   z tego:</t>
    </r>
  </si>
  <si>
    <r>
      <t>1</t>
    </r>
    <r>
      <rPr>
        <sz val="11"/>
        <rFont val="Arial CE"/>
        <family val="2"/>
      </rPr>
      <t xml:space="preserve"> </t>
    </r>
    <r>
      <rPr>
        <b/>
        <sz val="11"/>
        <rFont val="Arial CE"/>
        <family val="2"/>
      </rPr>
      <t>Przychody działalności statutowej -typowej               ( tradycyjnej)</t>
    </r>
  </si>
  <si>
    <r>
      <t>2. Inne przychody statutowe (tradycyjne)</t>
    </r>
    <r>
      <rPr>
        <sz val="11"/>
        <rFont val="Arial CE"/>
        <family val="2"/>
      </rPr>
      <t xml:space="preserve">             z tego :</t>
    </r>
  </si>
  <si>
    <t xml:space="preserve">a) dotacje              </t>
  </si>
  <si>
    <t>b) subwencje</t>
  </si>
  <si>
    <t>c) pozostałe</t>
  </si>
  <si>
    <t>3. Pozostałe przychody</t>
  </si>
  <si>
    <t>4. Przychody finansowe</t>
  </si>
  <si>
    <t>5 Zysk różnica zwiększająca przychody danego roku</t>
  </si>
  <si>
    <t>4. Struktura kosztów działalności statutowej określonych statutem oraz</t>
  </si>
  <si>
    <t>kosztów ogólnoadministracyjnych.</t>
  </si>
  <si>
    <t xml:space="preserve">Koszty za rok </t>
  </si>
  <si>
    <t>Obrotowy  2009</t>
  </si>
  <si>
    <t>Obrotowy  2010</t>
  </si>
  <si>
    <r>
      <t>Koszty razem</t>
    </r>
    <r>
      <rPr>
        <sz val="11"/>
        <rFont val="Arial CE"/>
        <family val="2"/>
      </rPr>
      <t xml:space="preserve">                                z tego:</t>
    </r>
  </si>
  <si>
    <r>
      <t>1</t>
    </r>
    <r>
      <rPr>
        <sz val="11"/>
        <rFont val="Arial CE"/>
        <family val="2"/>
      </rPr>
      <t xml:space="preserve"> </t>
    </r>
    <r>
      <rPr>
        <b/>
        <sz val="11"/>
        <rFont val="Arial CE"/>
        <family val="2"/>
      </rPr>
      <t xml:space="preserve">Koszty realizacji poszczególnych zadań statutowych działalności tradycyjnej z tego :             </t>
    </r>
  </si>
  <si>
    <t>1) Imprezy okolicznościowe</t>
  </si>
  <si>
    <t>2) pozostałe koszty</t>
  </si>
  <si>
    <t>3. Koszty ogólnoadministracyjne działalności satutowej z tego :</t>
  </si>
  <si>
    <t>1) Wynagrodzenia</t>
  </si>
  <si>
    <t>2) Narzuty ZUS</t>
  </si>
  <si>
    <t>3) Usługi obce</t>
  </si>
  <si>
    <t>4) Podróże służbowe</t>
  </si>
  <si>
    <t>5) Zużycie materiałów</t>
  </si>
  <si>
    <t>6) Amortyzacja</t>
  </si>
  <si>
    <t xml:space="preserve">7) Pozostałe koszty </t>
  </si>
  <si>
    <t>(   pieczęć Koła    )</t>
  </si>
  <si>
    <t>Podpis Członków Zarządu</t>
  </si>
  <si>
    <t>…………………………….</t>
  </si>
  <si>
    <t>imię, nazwisko i podpis osoby</t>
  </si>
  <si>
    <t>sporządzającej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</si>
</sst>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%"/>
    <numFmt numFmtId="167" formatCode="0.0%"/>
    <numFmt numFmtId="168" formatCode="0.00"/>
    <numFmt numFmtId="169" formatCode="0.0"/>
  </numFmts>
  <fonts count="10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i/>
      <sz val="10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wrapText="1"/>
    </xf>
    <xf numFmtId="164" fontId="3" fillId="0" borderId="0" xfId="0" applyFont="1" applyAlignment="1">
      <alignment/>
    </xf>
    <xf numFmtId="164" fontId="5" fillId="0" borderId="0" xfId="0" applyFont="1" applyAlignment="1">
      <alignment/>
    </xf>
    <xf numFmtId="164" fontId="3" fillId="0" borderId="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wrapText="1"/>
    </xf>
    <xf numFmtId="165" fontId="8" fillId="0" borderId="1" xfId="0" applyNumberFormat="1" applyFont="1" applyBorder="1" applyAlignment="1">
      <alignment/>
    </xf>
    <xf numFmtId="164" fontId="7" fillId="0" borderId="1" xfId="0" applyFont="1" applyBorder="1" applyAlignment="1">
      <alignment/>
    </xf>
    <xf numFmtId="165" fontId="7" fillId="0" borderId="1" xfId="0" applyNumberFormat="1" applyFont="1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2" fillId="0" borderId="0" xfId="0" applyFont="1" applyAlignment="1">
      <alignment horizontal="right"/>
    </xf>
    <xf numFmtId="164" fontId="7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wrapText="1"/>
    </xf>
    <xf numFmtId="165" fontId="8" fillId="0" borderId="1" xfId="0" applyNumberFormat="1" applyFont="1" applyBorder="1" applyAlignment="1">
      <alignment horizontal="center" vertical="center"/>
    </xf>
    <xf numFmtId="167" fontId="8" fillId="0" borderId="1" xfId="19" applyNumberFormat="1" applyFont="1" applyFill="1" applyBorder="1" applyAlignment="1" applyProtection="1">
      <alignment horizontal="center" vertical="center"/>
      <protection/>
    </xf>
    <xf numFmtId="168" fontId="8" fillId="0" borderId="1" xfId="0" applyNumberFormat="1" applyFont="1" applyBorder="1" applyAlignment="1">
      <alignment wrapText="1"/>
    </xf>
    <xf numFmtId="165" fontId="7" fillId="0" borderId="1" xfId="0" applyNumberFormat="1" applyFont="1" applyBorder="1" applyAlignment="1">
      <alignment horizontal="center" vertical="center"/>
    </xf>
    <xf numFmtId="164" fontId="7" fillId="0" borderId="2" xfId="0" applyFont="1" applyBorder="1" applyAlignment="1">
      <alignment vertical="top"/>
    </xf>
    <xf numFmtId="167" fontId="7" fillId="0" borderId="1" xfId="19" applyNumberFormat="1" applyFont="1" applyFill="1" applyBorder="1" applyAlignment="1" applyProtection="1">
      <alignment horizontal="center" vertical="center"/>
      <protection/>
    </xf>
    <xf numFmtId="164" fontId="7" fillId="0" borderId="3" xfId="0" applyFont="1" applyBorder="1" applyAlignment="1">
      <alignment vertical="top"/>
    </xf>
    <xf numFmtId="165" fontId="7" fillId="0" borderId="2" xfId="0" applyNumberFormat="1" applyFont="1" applyBorder="1" applyAlignment="1">
      <alignment horizontal="center" vertical="center"/>
    </xf>
    <xf numFmtId="164" fontId="8" fillId="0" borderId="1" xfId="0" applyFont="1" applyBorder="1" applyAlignment="1">
      <alignment/>
    </xf>
    <xf numFmtId="167" fontId="8" fillId="0" borderId="1" xfId="0" applyNumberFormat="1" applyFont="1" applyBorder="1" applyAlignment="1">
      <alignment horizontal="center" vertical="center"/>
    </xf>
    <xf numFmtId="164" fontId="8" fillId="0" borderId="0" xfId="0" applyFont="1" applyAlignment="1">
      <alignment/>
    </xf>
    <xf numFmtId="169" fontId="8" fillId="0" borderId="1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center" vertical="center"/>
    </xf>
    <xf numFmtId="169" fontId="3" fillId="0" borderId="1" xfId="0" applyNumberFormat="1" applyFont="1" applyBorder="1" applyAlignment="1">
      <alignment horizontal="center" vertical="center"/>
    </xf>
    <xf numFmtId="164" fontId="7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horizontal="center"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G145"/>
  <sheetViews>
    <sheetView tabSelected="1" workbookViewId="0" topLeftCell="A112">
      <pane ySplit="65535" topLeftCell="A112" activePane="topLeft" state="split"/>
      <selection pane="topLeft" activeCell="F121" sqref="F121"/>
      <selection pane="bottomLeft" activeCell="A112" sqref="A112"/>
    </sheetView>
  </sheetViews>
  <sheetFormatPr defaultColWidth="9.00390625" defaultRowHeight="12.75"/>
  <cols>
    <col min="1" max="1" width="3.125" style="0" customWidth="1"/>
    <col min="2" max="2" width="27.125" style="0" customWidth="1"/>
    <col min="3" max="3" width="16.25390625" style="0" customWidth="1"/>
    <col min="4" max="4" width="18.25390625" style="0" customWidth="1"/>
    <col min="5" max="5" width="14.75390625" style="0" customWidth="1"/>
    <col min="6" max="6" width="13.125" style="0" customWidth="1"/>
  </cols>
  <sheetData>
    <row r="4" spans="2:5" ht="12.75">
      <c r="B4" s="1" t="s">
        <v>0</v>
      </c>
      <c r="C4" s="1"/>
      <c r="D4" s="1"/>
      <c r="E4" s="1"/>
    </row>
    <row r="5" spans="2:5" ht="12.75">
      <c r="B5" s="1"/>
      <c r="C5" s="1"/>
      <c r="D5" s="1"/>
      <c r="E5" s="1"/>
    </row>
    <row r="7" spans="1:6" ht="12.75">
      <c r="A7" s="2" t="s">
        <v>1</v>
      </c>
      <c r="B7" s="2"/>
      <c r="C7" s="2"/>
      <c r="D7" s="2"/>
      <c r="E7" s="2"/>
      <c r="F7" s="2"/>
    </row>
    <row r="8" spans="2:6" ht="33" customHeight="1">
      <c r="B8" s="3" t="s">
        <v>2</v>
      </c>
      <c r="C8" s="3"/>
      <c r="D8" s="3"/>
      <c r="E8" s="3"/>
      <c r="F8" s="3"/>
    </row>
    <row r="10" ht="12.75">
      <c r="C10" s="4" t="s">
        <v>3</v>
      </c>
    </row>
    <row r="12" ht="12.75">
      <c r="B12" s="4" t="s">
        <v>4</v>
      </c>
    </row>
    <row r="14" ht="12.75">
      <c r="B14" s="4" t="s">
        <v>5</v>
      </c>
    </row>
    <row r="15" ht="12.75">
      <c r="B15" s="4" t="s">
        <v>6</v>
      </c>
    </row>
    <row r="17" ht="14.25">
      <c r="B17" s="4" t="s">
        <v>7</v>
      </c>
    </row>
    <row r="18" ht="12.75">
      <c r="B18" s="4"/>
    </row>
    <row r="19" ht="12.75">
      <c r="B19" s="5" t="s">
        <v>8</v>
      </c>
    </row>
    <row r="21" spans="1:7" ht="12.75">
      <c r="A21" s="4"/>
      <c r="B21" s="4"/>
      <c r="C21" s="4"/>
      <c r="D21" s="4"/>
      <c r="E21" s="4"/>
      <c r="F21" s="4"/>
      <c r="G21" s="4"/>
    </row>
    <row r="22" spans="1:7" ht="12.75">
      <c r="A22" s="4"/>
      <c r="B22" s="4" t="s">
        <v>9</v>
      </c>
      <c r="C22" s="4"/>
      <c r="D22" s="4"/>
      <c r="E22" s="4"/>
      <c r="F22" s="4"/>
      <c r="G22" s="4"/>
    </row>
    <row r="23" spans="1:7" ht="12.75">
      <c r="A23" s="4"/>
      <c r="B23" s="4" t="s">
        <v>10</v>
      </c>
      <c r="C23" s="4"/>
      <c r="D23" s="4"/>
      <c r="E23" s="4"/>
      <c r="F23" s="4"/>
      <c r="G23" s="4"/>
    </row>
    <row r="24" spans="1:7" ht="14.25">
      <c r="A24" s="4"/>
      <c r="B24" s="4" t="s">
        <v>11</v>
      </c>
      <c r="C24" s="4"/>
      <c r="D24" s="4"/>
      <c r="E24" s="4"/>
      <c r="F24" s="4"/>
      <c r="G24" s="4"/>
    </row>
    <row r="25" spans="1:7" ht="12.75">
      <c r="A25" s="4"/>
      <c r="B25" s="4" t="s">
        <v>12</v>
      </c>
      <c r="C25" s="4"/>
      <c r="D25" s="4"/>
      <c r="E25" s="4"/>
      <c r="F25" s="4"/>
      <c r="G25" s="4"/>
    </row>
    <row r="26" spans="1:7" ht="12.75">
      <c r="A26" s="4"/>
      <c r="B26" s="4"/>
      <c r="C26" s="4"/>
      <c r="D26" s="4"/>
      <c r="E26" s="4"/>
      <c r="F26" s="4"/>
      <c r="G26" s="4"/>
    </row>
    <row r="27" spans="1:7" ht="26.25" customHeight="1">
      <c r="A27" s="4"/>
      <c r="B27" s="6" t="s">
        <v>13</v>
      </c>
      <c r="C27" s="6"/>
      <c r="D27" s="6"/>
      <c r="E27" s="6"/>
      <c r="F27" s="6"/>
      <c r="G27" s="4"/>
    </row>
    <row r="28" spans="1:7" ht="14.25">
      <c r="A28" s="4"/>
      <c r="B28" s="4"/>
      <c r="C28" s="4"/>
      <c r="D28" s="4"/>
      <c r="E28" s="4"/>
      <c r="F28" s="4"/>
      <c r="G28" s="4"/>
    </row>
    <row r="29" spans="1:7" ht="12.75">
      <c r="A29" s="4"/>
      <c r="B29" s="4"/>
      <c r="C29" s="4"/>
      <c r="D29" s="4"/>
      <c r="E29" s="4"/>
      <c r="F29" s="4"/>
      <c r="G29" s="4"/>
    </row>
    <row r="30" spans="1:7" ht="14.25">
      <c r="A30" s="4"/>
      <c r="B30" s="4"/>
      <c r="C30" s="4"/>
      <c r="D30" s="4"/>
      <c r="E30" s="4"/>
      <c r="F30" s="4"/>
      <c r="G30" s="4"/>
    </row>
    <row r="31" spans="1:7" ht="12.75">
      <c r="A31" s="4"/>
      <c r="B31" s="4"/>
      <c r="C31" s="4"/>
      <c r="D31" s="4"/>
      <c r="E31" s="4"/>
      <c r="F31" s="4"/>
      <c r="G31" s="4"/>
    </row>
    <row r="32" spans="1:7" ht="12.75">
      <c r="A32" s="4"/>
      <c r="B32" s="4"/>
      <c r="C32" s="4"/>
      <c r="D32" s="4"/>
      <c r="E32" s="4"/>
      <c r="F32" s="4"/>
      <c r="G32" s="4"/>
    </row>
    <row r="33" spans="1:7" ht="12.75">
      <c r="A33" s="4"/>
      <c r="B33" s="4"/>
      <c r="C33" s="4"/>
      <c r="D33" s="4"/>
      <c r="E33" s="4"/>
      <c r="F33" s="4"/>
      <c r="G33" s="4"/>
    </row>
    <row r="34" spans="1:7" ht="12.75">
      <c r="A34" s="4"/>
      <c r="B34" s="4"/>
      <c r="C34" s="4"/>
      <c r="D34" s="4"/>
      <c r="E34" s="4"/>
      <c r="F34" s="4"/>
      <c r="G34" s="4"/>
    </row>
    <row r="35" spans="1:7" ht="12.75">
      <c r="A35" s="4"/>
      <c r="B35" s="4"/>
      <c r="C35" s="4"/>
      <c r="D35" s="4"/>
      <c r="E35" s="4"/>
      <c r="F35" s="4"/>
      <c r="G35" s="4"/>
    </row>
    <row r="36" spans="1:7" ht="12.75">
      <c r="A36" s="4"/>
      <c r="B36" s="4"/>
      <c r="C36" s="4"/>
      <c r="D36" s="4"/>
      <c r="E36" s="4"/>
      <c r="F36" s="4"/>
      <c r="G36" s="4"/>
    </row>
    <row r="37" spans="2:6" ht="15.75">
      <c r="B37" s="7" t="s">
        <v>14</v>
      </c>
      <c r="C37" s="8"/>
      <c r="D37" s="7"/>
      <c r="E37" s="7"/>
      <c r="F37" s="8"/>
    </row>
    <row r="38" spans="2:6" ht="15.75">
      <c r="B38" s="7" t="s">
        <v>15</v>
      </c>
      <c r="C38" s="8"/>
      <c r="D38" s="7"/>
      <c r="E38" s="7"/>
      <c r="F38" s="7"/>
    </row>
    <row r="39" spans="2:6" ht="15.75">
      <c r="B39" s="7" t="s">
        <v>16</v>
      </c>
      <c r="C39" s="8"/>
      <c r="D39" s="7"/>
      <c r="E39" s="7"/>
      <c r="F39" s="7"/>
    </row>
    <row r="40" spans="2:6" ht="15.75">
      <c r="B40" s="7" t="s">
        <v>17</v>
      </c>
      <c r="C40" s="8"/>
      <c r="D40" s="7"/>
      <c r="E40" s="7"/>
      <c r="F40" s="7"/>
    </row>
    <row r="41" spans="2:6" ht="15.75">
      <c r="B41" s="7"/>
      <c r="C41" s="8"/>
      <c r="D41" s="7"/>
      <c r="E41" s="7"/>
      <c r="F41" s="7"/>
    </row>
    <row r="42" spans="2:6" ht="15.75">
      <c r="B42" s="7" t="s">
        <v>18</v>
      </c>
      <c r="D42" s="7"/>
      <c r="E42" s="7"/>
      <c r="F42" s="7"/>
    </row>
    <row r="44" spans="2:6" ht="71.25">
      <c r="B44" s="9" t="s">
        <v>19</v>
      </c>
      <c r="C44" s="9" t="s">
        <v>20</v>
      </c>
      <c r="D44" s="9" t="s">
        <v>21</v>
      </c>
      <c r="E44" s="9" t="s">
        <v>22</v>
      </c>
      <c r="F44" s="9" t="s">
        <v>23</v>
      </c>
    </row>
    <row r="45" spans="2:6" ht="29.25">
      <c r="B45" s="10" t="s">
        <v>24</v>
      </c>
      <c r="C45" s="11">
        <v>10181.99</v>
      </c>
      <c r="D45" s="11">
        <f>SUM(D46:D49)</f>
        <v>0</v>
      </c>
      <c r="E45" s="11">
        <v>5325.28</v>
      </c>
      <c r="F45" s="11">
        <f>C45+D45-E45</f>
        <v>4856.71</v>
      </c>
    </row>
    <row r="46" spans="2:6" ht="16.5" customHeight="1">
      <c r="B46" s="12" t="s">
        <v>25</v>
      </c>
      <c r="C46" s="13"/>
      <c r="D46" s="13"/>
      <c r="E46" s="13"/>
      <c r="F46" s="13">
        <f>SUM(C46:E46)</f>
        <v>0</v>
      </c>
    </row>
    <row r="47" spans="2:6" ht="16.5" customHeight="1">
      <c r="B47" s="12" t="s">
        <v>26</v>
      </c>
      <c r="C47" s="13">
        <v>10181.99</v>
      </c>
      <c r="D47" s="13"/>
      <c r="E47" s="13">
        <v>6565.24</v>
      </c>
      <c r="F47" s="13">
        <f>C47+D47-E47</f>
        <v>3616.75</v>
      </c>
    </row>
    <row r="48" spans="2:6" ht="16.5" customHeight="1">
      <c r="B48" s="12" t="s">
        <v>27</v>
      </c>
      <c r="C48" s="13"/>
      <c r="D48" s="13"/>
      <c r="E48" s="13"/>
      <c r="F48" s="13">
        <f>SUM(C48:E48)</f>
        <v>0</v>
      </c>
    </row>
    <row r="49" spans="2:6" ht="16.5" customHeight="1">
      <c r="B49" s="12" t="s">
        <v>28</v>
      </c>
      <c r="C49" s="13"/>
      <c r="D49" s="13"/>
      <c r="E49" s="13"/>
      <c r="F49" s="13">
        <f>SUM(C49:E49)</f>
        <v>0</v>
      </c>
    </row>
    <row r="50" spans="2:6" ht="12.75">
      <c r="B50" s="14"/>
      <c r="C50" s="15"/>
      <c r="D50" s="15"/>
      <c r="E50" s="15"/>
      <c r="F50" s="15"/>
    </row>
    <row r="52" spans="2:6" s="8" customFormat="1" ht="15.75">
      <c r="B52" s="7" t="s">
        <v>29</v>
      </c>
      <c r="D52" s="7"/>
      <c r="F52" s="16" t="s">
        <v>30</v>
      </c>
    </row>
    <row r="54" spans="2:6" ht="114">
      <c r="B54" s="17" t="s">
        <v>31</v>
      </c>
      <c r="C54" s="17" t="s">
        <v>32</v>
      </c>
      <c r="D54" s="17" t="s">
        <v>33</v>
      </c>
      <c r="E54" s="17" t="s">
        <v>34</v>
      </c>
      <c r="F54" s="17" t="s">
        <v>23</v>
      </c>
    </row>
    <row r="55" spans="2:6" ht="29.25">
      <c r="B55" s="10" t="s">
        <v>24</v>
      </c>
      <c r="C55" s="11">
        <f>SUM(C56:C59)</f>
        <v>5325.28</v>
      </c>
      <c r="D55" s="11">
        <f>SUM(D56:D59)</f>
        <v>1239.96</v>
      </c>
      <c r="E55" s="11">
        <f>SUM(E56:E59)</f>
        <v>0</v>
      </c>
      <c r="F55" s="11">
        <f>SUM(F56:F59)</f>
        <v>6565.24</v>
      </c>
    </row>
    <row r="56" spans="2:6" ht="16.5" customHeight="1">
      <c r="B56" s="12" t="s">
        <v>25</v>
      </c>
      <c r="C56" s="13">
        <v>0</v>
      </c>
      <c r="D56" s="13"/>
      <c r="E56" s="13"/>
      <c r="F56" s="13">
        <f>SUM(C56:E56)</f>
        <v>0</v>
      </c>
    </row>
    <row r="57" spans="2:6" ht="16.5" customHeight="1">
      <c r="B57" s="12" t="s">
        <v>26</v>
      </c>
      <c r="C57" s="13">
        <v>5325.28</v>
      </c>
      <c r="D57" s="13">
        <v>1239.96</v>
      </c>
      <c r="E57" s="13"/>
      <c r="F57" s="13">
        <f>C57+D57-E57</f>
        <v>6565.24</v>
      </c>
    </row>
    <row r="58" spans="2:6" ht="16.5" customHeight="1">
      <c r="B58" s="12" t="s">
        <v>27</v>
      </c>
      <c r="C58" s="13"/>
      <c r="D58" s="13"/>
      <c r="E58" s="13"/>
      <c r="F58" s="13">
        <f>SUM(C58:E58)</f>
        <v>0</v>
      </c>
    </row>
    <row r="59" spans="2:6" ht="16.5" customHeight="1">
      <c r="B59" s="12" t="s">
        <v>28</v>
      </c>
      <c r="C59" s="13">
        <v>0</v>
      </c>
      <c r="D59" s="13"/>
      <c r="E59" s="13"/>
      <c r="F59" s="13">
        <f>SUM(C59:E59)</f>
        <v>0</v>
      </c>
    </row>
    <row r="73" spans="2:5" ht="15.75">
      <c r="B73" s="7" t="s">
        <v>35</v>
      </c>
      <c r="C73" s="7"/>
      <c r="D73" s="7"/>
      <c r="E73" s="7"/>
    </row>
    <row r="74" spans="2:5" ht="15.75">
      <c r="B74" s="7" t="s">
        <v>36</v>
      </c>
      <c r="C74" s="7"/>
      <c r="D74" s="7"/>
      <c r="E74" s="7"/>
    </row>
    <row r="75" spans="2:5" ht="15.75">
      <c r="B75" s="7"/>
      <c r="C75" s="7"/>
      <c r="D75" s="7"/>
      <c r="E75" s="7"/>
    </row>
    <row r="76" spans="2:6" ht="15.75">
      <c r="B76" s="7"/>
      <c r="C76" s="7"/>
      <c r="D76" s="7"/>
      <c r="E76" s="7"/>
      <c r="F76" s="4" t="s">
        <v>37</v>
      </c>
    </row>
    <row r="78" spans="2:6" ht="30" customHeight="1">
      <c r="B78" s="18" t="s">
        <v>38</v>
      </c>
      <c r="C78" s="18" t="s">
        <v>39</v>
      </c>
      <c r="D78" s="18"/>
      <c r="E78" s="18"/>
      <c r="F78" s="18"/>
    </row>
    <row r="79" spans="2:6" ht="24" customHeight="1">
      <c r="B79" s="18"/>
      <c r="C79" s="18" t="s">
        <v>40</v>
      </c>
      <c r="D79" s="18"/>
      <c r="E79" s="18" t="s">
        <v>41</v>
      </c>
      <c r="F79" s="18"/>
    </row>
    <row r="80" spans="2:6" ht="31.5" customHeight="1">
      <c r="B80" s="18"/>
      <c r="C80" s="18" t="s">
        <v>42</v>
      </c>
      <c r="D80" s="18" t="s">
        <v>43</v>
      </c>
      <c r="E80" s="18" t="s">
        <v>42</v>
      </c>
      <c r="F80" s="18" t="s">
        <v>43</v>
      </c>
    </row>
    <row r="81" spans="2:6" ht="30.75" customHeight="1">
      <c r="B81" s="19" t="s">
        <v>44</v>
      </c>
      <c r="C81" s="20">
        <f>C82+C84+C89+C90</f>
        <v>64026.649999999994</v>
      </c>
      <c r="D81" s="18">
        <v>100</v>
      </c>
      <c r="E81" s="20">
        <f>E82+E84+E89+E90</f>
        <v>66370.17</v>
      </c>
      <c r="F81" s="18">
        <v>100</v>
      </c>
    </row>
    <row r="82" spans="2:6" ht="12.75" customHeight="1">
      <c r="B82" s="19"/>
      <c r="C82" s="20">
        <v>19355.28</v>
      </c>
      <c r="D82" s="21">
        <f>C82/C81</f>
        <v>0.30230037023645623</v>
      </c>
      <c r="E82" s="20">
        <v>29522.9</v>
      </c>
      <c r="F82" s="21">
        <f>E82/E81</f>
        <v>0.4448218228158825</v>
      </c>
    </row>
    <row r="83" spans="2:6" ht="58.5" customHeight="1">
      <c r="B83" s="19" t="s">
        <v>45</v>
      </c>
      <c r="C83" s="20"/>
      <c r="D83" s="21"/>
      <c r="E83" s="20"/>
      <c r="F83" s="21"/>
    </row>
    <row r="84" spans="2:6" ht="56.25" customHeight="1">
      <c r="B84" s="22" t="s">
        <v>46</v>
      </c>
      <c r="C84" s="23">
        <f>SUM(C85:C87)</f>
        <v>8500</v>
      </c>
      <c r="D84" s="21">
        <v>0.133</v>
      </c>
      <c r="E84" s="23">
        <f>SUM(E85:E87)</f>
        <v>5500</v>
      </c>
      <c r="F84" s="21">
        <f>E84/E81</f>
        <v>0.08286855374937264</v>
      </c>
    </row>
    <row r="85" spans="2:6" ht="21" customHeight="1">
      <c r="B85" s="24" t="s">
        <v>47</v>
      </c>
      <c r="C85" s="23">
        <v>8500</v>
      </c>
      <c r="D85" s="25">
        <v>0.133</v>
      </c>
      <c r="E85" s="23">
        <v>5500</v>
      </c>
      <c r="F85" s="25">
        <v>0.083</v>
      </c>
    </row>
    <row r="86" spans="2:6" ht="21" customHeight="1">
      <c r="B86" s="26" t="s">
        <v>48</v>
      </c>
      <c r="C86" s="23"/>
      <c r="D86" s="23"/>
      <c r="E86" s="23"/>
      <c r="F86" s="23"/>
    </row>
    <row r="87" spans="2:6" ht="21" customHeight="1">
      <c r="B87" s="26" t="s">
        <v>49</v>
      </c>
      <c r="C87" s="27"/>
      <c r="D87" s="27"/>
      <c r="E87" s="27"/>
      <c r="F87" s="27"/>
    </row>
    <row r="88" spans="2:6" ht="21" customHeight="1">
      <c r="B88" s="28" t="s">
        <v>50</v>
      </c>
      <c r="C88" s="20"/>
      <c r="D88" s="20"/>
      <c r="E88" s="20"/>
      <c r="F88" s="20"/>
    </row>
    <row r="89" spans="2:6" ht="21" customHeight="1">
      <c r="B89" s="28" t="s">
        <v>51</v>
      </c>
      <c r="C89" s="20">
        <v>158.52</v>
      </c>
      <c r="D89" s="29">
        <f>C89/C81</f>
        <v>0.0024758440430664424</v>
      </c>
      <c r="E89" s="20">
        <v>162.96</v>
      </c>
      <c r="F89" s="29">
        <f>E89/E81</f>
        <v>0.0024553199125450487</v>
      </c>
    </row>
    <row r="90" spans="2:6" ht="48.75" customHeight="1">
      <c r="B90" s="19" t="s">
        <v>52</v>
      </c>
      <c r="C90" s="20">
        <v>36012.85</v>
      </c>
      <c r="D90" s="29">
        <v>0.563</v>
      </c>
      <c r="E90" s="20">
        <v>31184.31</v>
      </c>
      <c r="F90" s="29">
        <v>0.46990000000000004</v>
      </c>
    </row>
    <row r="108" ht="15">
      <c r="B108" s="30" t="s">
        <v>53</v>
      </c>
    </row>
    <row r="109" ht="15">
      <c r="B109" s="30" t="s">
        <v>54</v>
      </c>
    </row>
    <row r="111" spans="2:6" ht="15.75">
      <c r="B111" s="7"/>
      <c r="C111" s="7"/>
      <c r="D111" s="7"/>
      <c r="E111" s="7"/>
      <c r="F111" s="4" t="s">
        <v>37</v>
      </c>
    </row>
    <row r="113" spans="2:6" ht="15">
      <c r="B113" s="18" t="s">
        <v>38</v>
      </c>
      <c r="C113" s="18" t="s">
        <v>55</v>
      </c>
      <c r="D113" s="18"/>
      <c r="E113" s="18"/>
      <c r="F113" s="18"/>
    </row>
    <row r="114" spans="2:6" ht="15">
      <c r="B114" s="18"/>
      <c r="C114" s="18" t="s">
        <v>56</v>
      </c>
      <c r="D114" s="18"/>
      <c r="E114" s="18" t="s">
        <v>57</v>
      </c>
      <c r="F114" s="18"/>
    </row>
    <row r="115" spans="2:6" ht="15">
      <c r="B115" s="18"/>
      <c r="C115" s="18" t="s">
        <v>42</v>
      </c>
      <c r="D115" s="18" t="s">
        <v>43</v>
      </c>
      <c r="E115" s="18" t="s">
        <v>42</v>
      </c>
      <c r="F115" s="18" t="s">
        <v>43</v>
      </c>
    </row>
    <row r="116" spans="2:6" ht="15" customHeight="1">
      <c r="B116" s="19" t="s">
        <v>58</v>
      </c>
      <c r="C116" s="20">
        <f>C117+C121</f>
        <v>33000.86</v>
      </c>
      <c r="D116" s="31">
        <v>100</v>
      </c>
      <c r="E116" s="20">
        <f>E117+E121</f>
        <v>50955.46</v>
      </c>
      <c r="F116" s="31">
        <v>100</v>
      </c>
    </row>
    <row r="117" spans="2:6" ht="12.75" customHeight="1">
      <c r="B117" s="19"/>
      <c r="C117" s="20">
        <f>SUM(C119:C120)</f>
        <v>30599.59</v>
      </c>
      <c r="D117" s="31">
        <f>SUM(D119:D120)</f>
        <v>92.7</v>
      </c>
      <c r="E117" s="20">
        <f>SUM(E119:E120)</f>
        <v>45072.82</v>
      </c>
      <c r="F117" s="31">
        <f>SUM(F119:F120)</f>
        <v>88.4553294190652</v>
      </c>
    </row>
    <row r="118" spans="2:6" ht="60">
      <c r="B118" s="19" t="s">
        <v>59</v>
      </c>
      <c r="C118" s="20"/>
      <c r="D118" s="31"/>
      <c r="E118" s="20"/>
      <c r="F118" s="31"/>
    </row>
    <row r="119" spans="2:6" ht="12.75" customHeight="1">
      <c r="B119" s="32" t="s">
        <v>60</v>
      </c>
      <c r="C119" s="33">
        <v>14857.58</v>
      </c>
      <c r="D119" s="34">
        <v>45</v>
      </c>
      <c r="E119" s="33">
        <v>9868.82</v>
      </c>
      <c r="F119" s="34">
        <f>(E119/E116)*100</f>
        <v>19.36754177079355</v>
      </c>
    </row>
    <row r="120" spans="2:6" ht="14.25">
      <c r="B120" s="32" t="s">
        <v>61</v>
      </c>
      <c r="C120" s="33">
        <v>15742.01</v>
      </c>
      <c r="D120" s="34">
        <v>47.7</v>
      </c>
      <c r="E120" s="33">
        <v>35204</v>
      </c>
      <c r="F120" s="34">
        <f>(E120/E116)*100</f>
        <v>69.08778764827164</v>
      </c>
    </row>
    <row r="121" spans="2:6" ht="51">
      <c r="B121" s="35" t="s">
        <v>62</v>
      </c>
      <c r="C121" s="36">
        <f>SUM(C122:C128)</f>
        <v>2401.27</v>
      </c>
      <c r="D121" s="37">
        <f>SUM(D122:D128)</f>
        <v>7.276386130543264</v>
      </c>
      <c r="E121" s="36">
        <f>SUM(E122:E128)</f>
        <v>5882.64</v>
      </c>
      <c r="F121" s="37">
        <f>SUM(F122:F128)</f>
        <v>11.5446705809348</v>
      </c>
    </row>
    <row r="122" spans="2:6" ht="12.75">
      <c r="B122" s="32" t="s">
        <v>63</v>
      </c>
      <c r="C122" s="33">
        <v>1200</v>
      </c>
      <c r="D122" s="34">
        <f>(C122/C116)*100</f>
        <v>3.6362688729930066</v>
      </c>
      <c r="E122" s="33">
        <v>1500</v>
      </c>
      <c r="F122" s="34">
        <f>(E122/E116)*100</f>
        <v>2.9437473432680226</v>
      </c>
    </row>
    <row r="123" spans="2:6" ht="12.75">
      <c r="B123" s="32" t="s">
        <v>64</v>
      </c>
      <c r="C123" s="33"/>
      <c r="D123" s="34"/>
      <c r="E123" s="33"/>
      <c r="F123" s="34"/>
    </row>
    <row r="124" spans="2:6" ht="12.75">
      <c r="B124" s="32" t="s">
        <v>65</v>
      </c>
      <c r="C124" s="33">
        <v>500.3</v>
      </c>
      <c r="D124" s="34">
        <f>(C124/C116)*100</f>
        <v>1.5160210976320012</v>
      </c>
      <c r="E124" s="33">
        <v>672.99</v>
      </c>
      <c r="F124" s="34">
        <f>(E124/E116)*100</f>
        <v>1.320741683030631</v>
      </c>
    </row>
    <row r="125" spans="2:6" ht="12.75">
      <c r="B125" s="32" t="s">
        <v>66</v>
      </c>
      <c r="C125" s="33"/>
      <c r="D125" s="34"/>
      <c r="E125" s="33"/>
      <c r="F125" s="34"/>
    </row>
    <row r="126" spans="2:6" ht="12.75">
      <c r="B126" s="32" t="s">
        <v>67</v>
      </c>
      <c r="C126" s="33">
        <v>197.08</v>
      </c>
      <c r="D126" s="34">
        <f>(C126/C116)*100</f>
        <v>0.5971965579078848</v>
      </c>
      <c r="E126" s="33">
        <v>223.25</v>
      </c>
      <c r="F126" s="34">
        <f>(E126/E116)*100</f>
        <v>0.438127729589724</v>
      </c>
    </row>
    <row r="127" spans="2:6" ht="12.75">
      <c r="B127" s="32" t="s">
        <v>68</v>
      </c>
      <c r="C127" s="33"/>
      <c r="D127" s="34">
        <f>(C127/C116)*100</f>
        <v>0</v>
      </c>
      <c r="E127" s="33"/>
      <c r="F127" s="34">
        <f>(E127/E116)*100</f>
        <v>0</v>
      </c>
    </row>
    <row r="128" spans="2:6" ht="12.75">
      <c r="B128" s="32" t="s">
        <v>69</v>
      </c>
      <c r="C128" s="33">
        <v>503.89</v>
      </c>
      <c r="D128" s="34">
        <f>(C128/C116)*100</f>
        <v>1.5268996020103718</v>
      </c>
      <c r="E128" s="33">
        <v>3486.4</v>
      </c>
      <c r="F128" s="34">
        <f>(E128/E116)*100</f>
        <v>6.842053825046424</v>
      </c>
    </row>
    <row r="132" ht="12.75" customHeight="1"/>
    <row r="133" ht="12.75" customHeight="1"/>
    <row r="134" spans="3:4" ht="15.75">
      <c r="C134" s="1" t="s">
        <v>70</v>
      </c>
      <c r="D134" s="1"/>
    </row>
    <row r="138" ht="14.25">
      <c r="D138" s="38" t="s">
        <v>71</v>
      </c>
    </row>
    <row r="143" spans="2:4" ht="15.75">
      <c r="B143" s="4" t="s">
        <v>72</v>
      </c>
      <c r="D143" s="7"/>
    </row>
    <row r="144" spans="2:5" ht="12.75">
      <c r="B144" s="39" t="s">
        <v>73</v>
      </c>
      <c r="D144" s="40"/>
      <c r="E144" s="41"/>
    </row>
    <row r="145" ht="12.75">
      <c r="B145" s="39" t="s">
        <v>74</v>
      </c>
    </row>
    <row r="256" ht="30" customHeight="1"/>
  </sheetData>
  <sheetProtection selectLockedCells="1" selectUnlockedCells="1"/>
  <mergeCells count="23">
    <mergeCell ref="B4:E5"/>
    <mergeCell ref="A7:F7"/>
    <mergeCell ref="B8:F8"/>
    <mergeCell ref="B27:F27"/>
    <mergeCell ref="B78:B80"/>
    <mergeCell ref="C78:F78"/>
    <mergeCell ref="C79:D79"/>
    <mergeCell ref="E79:F79"/>
    <mergeCell ref="B81:B82"/>
    <mergeCell ref="C82:C83"/>
    <mergeCell ref="D82:D83"/>
    <mergeCell ref="E82:E83"/>
    <mergeCell ref="F82:F83"/>
    <mergeCell ref="B113:B115"/>
    <mergeCell ref="C113:F113"/>
    <mergeCell ref="C114:D114"/>
    <mergeCell ref="E114:F114"/>
    <mergeCell ref="B116:B117"/>
    <mergeCell ref="C117:C118"/>
    <mergeCell ref="D117:D118"/>
    <mergeCell ref="E117:E118"/>
    <mergeCell ref="F117:F118"/>
    <mergeCell ref="C134:D13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3"/>
  <rowBreaks count="3" manualBreakCount="3">
    <brk id="36" max="255" man="1"/>
    <brk id="71" max="255" man="1"/>
    <brk id="1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Oszust</dc:creator>
  <cp:keywords/>
  <dc:description/>
  <cp:lastModifiedBy/>
  <cp:lastPrinted>2010-03-30T07:37:08Z</cp:lastPrinted>
  <dcterms:created xsi:type="dcterms:W3CDTF">1997-02-26T13:46:56Z</dcterms:created>
  <dcterms:modified xsi:type="dcterms:W3CDTF">2012-06-24T14:34:52Z</dcterms:modified>
  <cp:category/>
  <cp:version/>
  <cp:contentType/>
  <cp:contentStatus/>
  <cp:revision>2</cp:revision>
</cp:coreProperties>
</file>